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5360" windowHeight="87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<sst xmlns="http://schemas.openxmlformats.org/spreadsheetml/2006/main" count="178" uniqueCount="88">
  <si>
    <t>Final:</t>
  </si>
  <si>
    <t>Colocação Final:</t>
  </si>
  <si>
    <t>Campeão</t>
  </si>
  <si>
    <t xml:space="preserve">TG = </t>
  </si>
  <si>
    <t xml:space="preserve">ME = </t>
  </si>
  <si>
    <t xml:space="preserve">Melhor Ataque: </t>
  </si>
  <si>
    <t xml:space="preserve">1ºt: </t>
  </si>
  <si>
    <t>Ajax</t>
  </si>
  <si>
    <t>Juventus</t>
  </si>
  <si>
    <t>Semifinal</t>
  </si>
  <si>
    <t>Vice-Campeão</t>
  </si>
  <si>
    <t xml:space="preserve">TJ = </t>
  </si>
  <si>
    <t>Quartas-de-final</t>
  </si>
  <si>
    <t>Oitavas-de-Final</t>
  </si>
  <si>
    <t>Real Madrid</t>
  </si>
  <si>
    <t>III Liga Europa Interclubes</t>
  </si>
  <si>
    <t>FIFME - Zurich - 2017</t>
  </si>
  <si>
    <t>PT = 3-1*</t>
  </si>
  <si>
    <t xml:space="preserve">1º:  </t>
  </si>
  <si>
    <t xml:space="preserve">2º: </t>
  </si>
  <si>
    <t xml:space="preserve">3º: </t>
  </si>
  <si>
    <t xml:space="preserve">4º: </t>
  </si>
  <si>
    <t>FUTSAL FIFME</t>
  </si>
  <si>
    <t>3º Lugar</t>
  </si>
  <si>
    <t>Porto</t>
  </si>
  <si>
    <t>M. City</t>
  </si>
  <si>
    <t>Bayern</t>
  </si>
  <si>
    <t>Lazio</t>
  </si>
  <si>
    <t>Atual Campeã:</t>
  </si>
  <si>
    <t>Zurich</t>
  </si>
  <si>
    <t>3 x 5</t>
  </si>
  <si>
    <t>Scorers:</t>
  </si>
  <si>
    <t>Jogo + Prorrogação</t>
  </si>
  <si>
    <t>*Abertura: 26 Set 2017</t>
  </si>
  <si>
    <t>4º Lugar</t>
  </si>
  <si>
    <t>(-) Oitavas</t>
  </si>
  <si>
    <t>(-) Quartas</t>
  </si>
  <si>
    <t>(-) Semi</t>
  </si>
  <si>
    <t>Artilheiro:</t>
  </si>
  <si>
    <t>7 x 8</t>
  </si>
  <si>
    <t>Finalista</t>
  </si>
  <si>
    <t xml:space="preserve"> </t>
  </si>
  <si>
    <t>6 x 3</t>
  </si>
  <si>
    <t>Final</t>
  </si>
  <si>
    <t xml:space="preserve">1º t </t>
  </si>
  <si>
    <t>2º t</t>
  </si>
  <si>
    <t>PR</t>
  </si>
  <si>
    <t>PN</t>
  </si>
  <si>
    <t>R. Madrid</t>
  </si>
  <si>
    <t>2 x 0</t>
  </si>
  <si>
    <t>0 x 4</t>
  </si>
  <si>
    <t>4 x 3</t>
  </si>
  <si>
    <t>Súmulas</t>
  </si>
  <si>
    <t>Placar</t>
  </si>
  <si>
    <t>7 x 4</t>
  </si>
  <si>
    <t>4 x 2</t>
  </si>
  <si>
    <t>13 x 10</t>
  </si>
  <si>
    <t>3 x 4</t>
  </si>
  <si>
    <t>8 x 8</t>
  </si>
  <si>
    <t>10 x 10</t>
  </si>
  <si>
    <t>3 x 2</t>
  </si>
  <si>
    <t>2 x 1</t>
  </si>
  <si>
    <t>2 x 2</t>
  </si>
  <si>
    <t>6 x 5</t>
  </si>
  <si>
    <t>4 x4</t>
  </si>
  <si>
    <t>9 x 8</t>
  </si>
  <si>
    <t>6 x 6</t>
  </si>
  <si>
    <t>5 x 2</t>
  </si>
  <si>
    <t>Joga pelo empate:</t>
  </si>
  <si>
    <t>*</t>
  </si>
  <si>
    <t>5 x 6</t>
  </si>
  <si>
    <t>6 x 2</t>
  </si>
  <si>
    <t>6 x 4</t>
  </si>
  <si>
    <t>3 x 3</t>
  </si>
  <si>
    <t>7(2) 9(2) 5(2)</t>
  </si>
  <si>
    <t>45(4)</t>
  </si>
  <si>
    <t>BAY:</t>
  </si>
  <si>
    <t>MCI:</t>
  </si>
  <si>
    <t>2ºt:</t>
  </si>
  <si>
    <t>BAYERN</t>
  </si>
  <si>
    <t>Balotelli (MCI, 45)</t>
  </si>
  <si>
    <t>Ataques:</t>
  </si>
  <si>
    <t>R.Madrid</t>
  </si>
  <si>
    <t>Total:</t>
  </si>
  <si>
    <t>Média</t>
  </si>
  <si>
    <t>Jogos</t>
  </si>
  <si>
    <t>21 gols</t>
  </si>
  <si>
    <t>Bayern, 35 gols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</si>
</sst>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6"/>
      <name val="Haettenschweiler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2"/>
    </font>
    <font>
      <i/>
      <sz val="6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2"/>
      <name val="Haettenschweile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Dashed"/>
      <right style="thin"/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Dashed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 style="dashDot"/>
    </border>
    <border>
      <left style="mediumDashed"/>
      <right style="mediumDashed"/>
      <top>
        <color indexed="63"/>
      </top>
      <bottom style="dashDot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ed"/>
      <right style="mediumDashed"/>
      <top style="mediumDashed"/>
      <bottom>
        <color indexed="63"/>
      </bottom>
    </border>
    <border>
      <left style="dashed"/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 style="medium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Dashed"/>
      <right style="mediumDashed"/>
      <top style="medium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mediumDash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dashDot"/>
    </border>
    <border>
      <left>
        <color indexed="63"/>
      </left>
      <right style="mediumDashed"/>
      <top style="dash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2" xfId="0" applyFont="1" applyBorder="1" applyAlignment="1">
      <alignment horizontal="right"/>
    </xf>
    <xf numFmtId="0" fontId="6" fillId="0" borderId="23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5" fontId="12" fillId="33" borderId="18" xfId="0" applyNumberFormat="1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6" fillId="0" borderId="25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5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5" fillId="0" borderId="30" xfId="0" applyFont="1" applyBorder="1" applyAlignment="1">
      <alignment horizontal="right"/>
    </xf>
    <xf numFmtId="0" fontId="6" fillId="0" borderId="3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vertical="center"/>
    </xf>
    <xf numFmtId="0" fontId="3" fillId="0" borderId="31" xfId="0" applyFont="1" applyBorder="1" applyAlignment="1">
      <alignment/>
    </xf>
    <xf numFmtId="0" fontId="0" fillId="0" borderId="35" xfId="0" applyBorder="1" applyAlignment="1">
      <alignment/>
    </xf>
    <xf numFmtId="0" fontId="9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6" fillId="0" borderId="40" xfId="0" applyFont="1" applyBorder="1" applyAlignment="1">
      <alignment horizontal="right"/>
    </xf>
    <xf numFmtId="0" fontId="0" fillId="0" borderId="4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top"/>
    </xf>
    <xf numFmtId="0" fontId="6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right"/>
    </xf>
    <xf numFmtId="0" fontId="0" fillId="0" borderId="49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6" fillId="0" borderId="50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0" fontId="3" fillId="0" borderId="49" xfId="0" applyFont="1" applyBorder="1" applyAlignment="1">
      <alignment/>
    </xf>
    <xf numFmtId="0" fontId="3" fillId="0" borderId="5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8" fillId="0" borderId="52" xfId="0" applyFont="1" applyBorder="1" applyAlignment="1">
      <alignment horizontal="center"/>
    </xf>
    <xf numFmtId="0" fontId="55" fillId="34" borderId="18" xfId="0" applyFont="1" applyFill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4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0" fillId="0" borderId="47" xfId="0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40" xfId="0" applyFont="1" applyBorder="1" applyAlignment="1">
      <alignment horizontal="right"/>
    </xf>
    <xf numFmtId="0" fontId="3" fillId="0" borderId="58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6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56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819150</xdr:colOff>
      <xdr:row>1</xdr:row>
      <xdr:rowOff>114300</xdr:rowOff>
    </xdr:from>
    <xdr:to>
      <xdr:col>12</xdr:col>
      <xdr:colOff>114300</xdr:colOff>
      <xdr:row>1</xdr:row>
      <xdr:rowOff>295275</xdr:rowOff>
    </xdr:to>
    <xdr:pic>
      <xdr:nvPicPr>
        <xdr:cNvPr id="1" name="Picture 1" descr="logo_futsal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285750"/>
          <a:ext cx="14382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438150</xdr:colOff>
      <xdr:row>21</xdr:row>
      <xdr:rowOff>95250</xdr:rowOff>
    </xdr:from>
    <xdr:to>
      <xdr:col>10</xdr:col>
      <xdr:colOff>752475</xdr:colOff>
      <xdr:row>21</xdr:row>
      <xdr:rowOff>95250</xdr:rowOff>
    </xdr:to>
    <xdr:sp>
      <xdr:nvSpPr>
        <xdr:cNvPr id="2" name="Conector de seta reta 3"/>
        <xdr:cNvSpPr>
          <a:spLocks/>
        </xdr:cNvSpPr>
      </xdr:nvSpPr>
      <xdr:spPr>
        <a:xfrm flipH="1">
          <a:off x="8315325" y="3848100"/>
          <a:ext cx="314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90" zoomScaleNormal="90" zoomScalePageLayoutView="0" workbookViewId="0" topLeftCell="A6">
      <selection activeCell="Q32" sqref="Q32"/>
    </sheetView>
  </sheetViews>
  <sheetFormatPr defaultColWidth="9.140625" defaultRowHeight="12.75"/>
  <cols>
    <col min="1" max="1" width="3.421875" style="0" customWidth="1"/>
    <col min="2" max="2" width="3.421875" style="1" customWidth="1"/>
    <col min="3" max="3" width="16.421875" style="0" customWidth="1"/>
    <col min="4" max="4" width="17.57421875" style="0" customWidth="1"/>
    <col min="5" max="5" width="18.00390625" style="0" customWidth="1"/>
    <col min="6" max="6" width="17.8515625" style="0" customWidth="1"/>
    <col min="7" max="7" width="3.00390625" style="0" customWidth="1"/>
    <col min="8" max="8" width="18.7109375" style="0" customWidth="1"/>
    <col min="9" max="9" width="2.7109375" style="34" customWidth="1"/>
    <col min="10" max="10" width="17.00390625" style="0" customWidth="1"/>
    <col min="11" max="11" width="16.421875" style="0" customWidth="1"/>
    <col min="12" max="12" width="15.7109375" style="0" customWidth="1"/>
    <col min="13" max="13" width="5.421875" style="0" customWidth="1"/>
    <col min="14" max="14" width="3.00390625" style="0" customWidth="1"/>
    <col min="15" max="15" width="14.00390625" style="0" customWidth="1"/>
    <col min="16" max="16" width="8.28125" style="104" customWidth="1"/>
    <col min="17" max="17" width="13.28125" style="0" customWidth="1"/>
    <col min="18" max="21" width="9.140625" style="104" customWidth="1"/>
  </cols>
  <sheetData>
    <row r="1" spans="1:12" ht="13.5" thickBot="1">
      <c r="A1" s="1"/>
      <c r="C1" s="1"/>
      <c r="D1" s="1"/>
      <c r="E1" s="1"/>
      <c r="F1" s="3"/>
      <c r="G1" s="3"/>
      <c r="H1" s="1"/>
      <c r="I1" s="31"/>
      <c r="J1" s="1"/>
      <c r="K1" s="1"/>
      <c r="L1" s="1"/>
    </row>
    <row r="2" spans="1:13" ht="30.75" thickBot="1">
      <c r="A2" s="1"/>
      <c r="B2" s="12"/>
      <c r="C2" s="129" t="s">
        <v>15</v>
      </c>
      <c r="D2" s="129"/>
      <c r="E2" s="129"/>
      <c r="F2" s="129"/>
      <c r="G2" s="129"/>
      <c r="H2" s="129"/>
      <c r="I2" s="129"/>
      <c r="J2" s="129"/>
      <c r="K2" s="129"/>
      <c r="L2" s="129"/>
      <c r="M2" s="5"/>
    </row>
    <row r="3" spans="1:21" ht="12" customHeight="1">
      <c r="A3" s="1"/>
      <c r="B3" s="6"/>
      <c r="C3" s="26"/>
      <c r="D3" s="26"/>
      <c r="E3" s="26"/>
      <c r="F3" s="26"/>
      <c r="G3" s="26"/>
      <c r="H3" s="26"/>
      <c r="I3" s="26"/>
      <c r="J3" s="26"/>
      <c r="K3" s="26"/>
      <c r="L3" s="53" t="s">
        <v>22</v>
      </c>
      <c r="M3" s="7"/>
      <c r="O3" s="117" t="s">
        <v>52</v>
      </c>
      <c r="P3" s="106"/>
      <c r="Q3" s="38"/>
      <c r="R3" s="106"/>
      <c r="S3" s="106"/>
      <c r="T3" s="106"/>
      <c r="U3" s="39"/>
    </row>
    <row r="4" spans="1:21" ht="12" customHeight="1">
      <c r="A4" s="1"/>
      <c r="B4" s="6"/>
      <c r="C4" s="26"/>
      <c r="D4" s="26"/>
      <c r="E4" s="26"/>
      <c r="F4" s="26"/>
      <c r="G4" s="26"/>
      <c r="H4" s="17" t="s">
        <v>13</v>
      </c>
      <c r="I4" s="26"/>
      <c r="J4" s="26"/>
      <c r="K4" s="26"/>
      <c r="L4" s="11" t="s">
        <v>16</v>
      </c>
      <c r="M4" s="7"/>
      <c r="O4" s="6"/>
      <c r="P4" s="23" t="s">
        <v>53</v>
      </c>
      <c r="Q4" s="1"/>
      <c r="R4" s="23" t="s">
        <v>44</v>
      </c>
      <c r="S4" s="23" t="s">
        <v>45</v>
      </c>
      <c r="T4" s="23" t="s">
        <v>46</v>
      </c>
      <c r="U4" s="107" t="s">
        <v>47</v>
      </c>
    </row>
    <row r="5" spans="1:21" ht="12.75">
      <c r="A5" s="1"/>
      <c r="B5" s="6"/>
      <c r="C5" s="1"/>
      <c r="D5" s="1"/>
      <c r="E5" s="1"/>
      <c r="F5" s="17" t="s">
        <v>35</v>
      </c>
      <c r="G5" s="17"/>
      <c r="H5" s="1"/>
      <c r="I5" s="23"/>
      <c r="J5" s="17" t="s">
        <v>12</v>
      </c>
      <c r="K5" s="1"/>
      <c r="L5" s="11" t="s">
        <v>17</v>
      </c>
      <c r="M5" s="7"/>
      <c r="O5" s="108" t="s">
        <v>24</v>
      </c>
      <c r="P5" s="23" t="s">
        <v>30</v>
      </c>
      <c r="Q5" s="114" t="s">
        <v>25</v>
      </c>
      <c r="R5" s="109" t="s">
        <v>50</v>
      </c>
      <c r="S5" s="116" t="s">
        <v>30</v>
      </c>
      <c r="T5" s="116"/>
      <c r="U5" s="110"/>
    </row>
    <row r="6" spans="1:21" ht="12.75">
      <c r="A6" s="1"/>
      <c r="B6" s="6"/>
      <c r="C6" s="1"/>
      <c r="D6" s="1"/>
      <c r="E6" s="17" t="s">
        <v>36</v>
      </c>
      <c r="F6" s="1"/>
      <c r="G6" s="1"/>
      <c r="H6" s="23" t="s">
        <v>24</v>
      </c>
      <c r="I6" s="44">
        <v>3</v>
      </c>
      <c r="J6" s="41" t="s">
        <v>69</v>
      </c>
      <c r="K6" s="17" t="s">
        <v>9</v>
      </c>
      <c r="L6" s="1"/>
      <c r="M6" s="7"/>
      <c r="O6" s="108" t="s">
        <v>48</v>
      </c>
      <c r="P6" s="23" t="s">
        <v>39</v>
      </c>
      <c r="Q6" s="114" t="s">
        <v>26</v>
      </c>
      <c r="R6" s="109" t="s">
        <v>51</v>
      </c>
      <c r="S6" s="116" t="s">
        <v>39</v>
      </c>
      <c r="T6" s="116"/>
      <c r="U6" s="110"/>
    </row>
    <row r="7" spans="1:21" ht="12.75">
      <c r="A7" s="1"/>
      <c r="B7" s="6"/>
      <c r="C7" s="1"/>
      <c r="D7" s="17" t="s">
        <v>37</v>
      </c>
      <c r="E7" s="1"/>
      <c r="F7" s="22"/>
      <c r="G7" s="22"/>
      <c r="H7" s="130" t="s">
        <v>30</v>
      </c>
      <c r="I7" s="44"/>
      <c r="J7" s="1"/>
      <c r="K7" s="1"/>
      <c r="L7" s="1"/>
      <c r="M7" s="7"/>
      <c r="O7" s="108" t="s">
        <v>27</v>
      </c>
      <c r="P7" s="23" t="s">
        <v>42</v>
      </c>
      <c r="Q7" s="114" t="s">
        <v>7</v>
      </c>
      <c r="R7" s="109" t="s">
        <v>49</v>
      </c>
      <c r="S7" s="116" t="s">
        <v>42</v>
      </c>
      <c r="T7" s="116"/>
      <c r="U7" s="110"/>
    </row>
    <row r="8" spans="1:21" ht="13.5" customHeight="1" thickBot="1">
      <c r="A8" s="1"/>
      <c r="B8" s="6"/>
      <c r="C8" s="1"/>
      <c r="D8" s="37"/>
      <c r="E8" s="127">
        <v>4</v>
      </c>
      <c r="F8" s="68" t="s">
        <v>24</v>
      </c>
      <c r="G8" s="99"/>
      <c r="H8" s="131"/>
      <c r="I8" s="142"/>
      <c r="J8" s="23" t="s">
        <v>25</v>
      </c>
      <c r="K8" s="42">
        <v>13</v>
      </c>
      <c r="L8" s="1"/>
      <c r="M8" s="7"/>
      <c r="O8" s="108" t="s">
        <v>26</v>
      </c>
      <c r="P8" s="23" t="s">
        <v>54</v>
      </c>
      <c r="Q8" s="114" t="s">
        <v>8</v>
      </c>
      <c r="R8" s="109" t="s">
        <v>55</v>
      </c>
      <c r="S8" s="116" t="s">
        <v>54</v>
      </c>
      <c r="T8" s="116"/>
      <c r="U8" s="110"/>
    </row>
    <row r="9" spans="1:21" ht="13.5" customHeight="1">
      <c r="A9" s="1"/>
      <c r="B9" s="6"/>
      <c r="C9" s="1"/>
      <c r="D9" s="1"/>
      <c r="E9" s="69"/>
      <c r="F9" s="57"/>
      <c r="G9" s="57"/>
      <c r="H9" s="28" t="s">
        <v>25</v>
      </c>
      <c r="I9" s="44">
        <v>5</v>
      </c>
      <c r="J9" s="130" t="s">
        <v>56</v>
      </c>
      <c r="K9" s="1"/>
      <c r="L9" s="1"/>
      <c r="M9" s="7"/>
      <c r="O9" s="108" t="s">
        <v>25</v>
      </c>
      <c r="P9" s="23" t="s">
        <v>56</v>
      </c>
      <c r="Q9" s="114" t="s">
        <v>27</v>
      </c>
      <c r="R9" s="109" t="s">
        <v>57</v>
      </c>
      <c r="S9" s="116" t="s">
        <v>58</v>
      </c>
      <c r="T9" s="116" t="s">
        <v>59</v>
      </c>
      <c r="U9" s="110" t="s">
        <v>60</v>
      </c>
    </row>
    <row r="10" spans="1:21" ht="12.75">
      <c r="A10" s="1"/>
      <c r="B10" s="6"/>
      <c r="C10" s="1"/>
      <c r="D10" s="1"/>
      <c r="E10" s="70"/>
      <c r="F10" s="17"/>
      <c r="G10" s="17"/>
      <c r="H10" s="1"/>
      <c r="I10" s="44"/>
      <c r="J10" s="131"/>
      <c r="K10" s="36"/>
      <c r="L10" s="22"/>
      <c r="M10" s="7"/>
      <c r="O10" s="108" t="s">
        <v>27</v>
      </c>
      <c r="P10" s="23" t="s">
        <v>54</v>
      </c>
      <c r="Q10" s="114" t="s">
        <v>8</v>
      </c>
      <c r="R10" s="109" t="s">
        <v>61</v>
      </c>
      <c r="S10" s="116" t="s">
        <v>54</v>
      </c>
      <c r="T10" s="116"/>
      <c r="U10" s="110"/>
    </row>
    <row r="11" spans="1:21" ht="14.25" customHeight="1" thickBot="1">
      <c r="A11" s="1"/>
      <c r="B11" s="6"/>
      <c r="C11" s="1"/>
      <c r="D11" s="57">
        <v>5</v>
      </c>
      <c r="E11" s="71" t="s">
        <v>24</v>
      </c>
      <c r="F11" s="132" t="s">
        <v>51</v>
      </c>
      <c r="G11" s="82"/>
      <c r="H11" s="40"/>
      <c r="I11" s="44">
        <v>7</v>
      </c>
      <c r="J11" s="27" t="s">
        <v>27</v>
      </c>
      <c r="K11" s="4" t="s">
        <v>25</v>
      </c>
      <c r="L11" s="42">
        <v>9</v>
      </c>
      <c r="M11" s="7"/>
      <c r="O11" s="111" t="s">
        <v>24</v>
      </c>
      <c r="P11" s="23" t="s">
        <v>51</v>
      </c>
      <c r="Q11" s="115" t="s">
        <v>7</v>
      </c>
      <c r="R11" s="109" t="s">
        <v>62</v>
      </c>
      <c r="S11" s="116" t="s">
        <v>51</v>
      </c>
      <c r="T11" s="116"/>
      <c r="U11" s="110"/>
    </row>
    <row r="12" spans="1:21" ht="15">
      <c r="A12" s="1"/>
      <c r="B12" s="6"/>
      <c r="C12" s="1"/>
      <c r="D12" s="1"/>
      <c r="E12" s="103"/>
      <c r="F12" s="132"/>
      <c r="G12" s="82"/>
      <c r="H12" s="51"/>
      <c r="I12" s="143"/>
      <c r="J12" s="133"/>
      <c r="K12" s="35"/>
      <c r="L12" s="37"/>
      <c r="M12" s="7"/>
      <c r="O12" s="111" t="s">
        <v>27</v>
      </c>
      <c r="P12" s="23" t="s">
        <v>63</v>
      </c>
      <c r="Q12" s="115" t="s">
        <v>48</v>
      </c>
      <c r="R12" s="109" t="s">
        <v>64</v>
      </c>
      <c r="S12" s="116" t="s">
        <v>63</v>
      </c>
      <c r="T12" s="116"/>
      <c r="U12" s="110"/>
    </row>
    <row r="13" spans="1:21" ht="12.75">
      <c r="A13" s="1"/>
      <c r="B13" s="6"/>
      <c r="C13" s="1"/>
      <c r="D13" s="71"/>
      <c r="E13" s="102"/>
      <c r="F13" s="132"/>
      <c r="G13" s="82"/>
      <c r="H13" s="23" t="s">
        <v>27</v>
      </c>
      <c r="I13" s="143">
        <v>6</v>
      </c>
      <c r="J13" s="131"/>
      <c r="K13" s="2"/>
      <c r="L13" s="1"/>
      <c r="M13" s="7"/>
      <c r="O13" s="108" t="s">
        <v>25</v>
      </c>
      <c r="P13" s="23" t="s">
        <v>65</v>
      </c>
      <c r="Q13" s="114" t="s">
        <v>26</v>
      </c>
      <c r="R13" s="109" t="s">
        <v>51</v>
      </c>
      <c r="S13" s="116" t="s">
        <v>66</v>
      </c>
      <c r="T13" s="116" t="s">
        <v>65</v>
      </c>
      <c r="U13" s="110"/>
    </row>
    <row r="14" spans="1:21" ht="12.75">
      <c r="A14" s="1"/>
      <c r="B14" s="6"/>
      <c r="C14" s="1"/>
      <c r="D14" s="66"/>
      <c r="E14" s="66"/>
      <c r="F14" s="3"/>
      <c r="G14" s="3"/>
      <c r="H14" s="130" t="s">
        <v>42</v>
      </c>
      <c r="I14" s="144"/>
      <c r="J14" s="28" t="s">
        <v>27</v>
      </c>
      <c r="K14" s="147">
        <v>10</v>
      </c>
      <c r="L14" s="1"/>
      <c r="M14" s="7"/>
      <c r="O14" s="108" t="s">
        <v>24</v>
      </c>
      <c r="P14" s="23" t="s">
        <v>67</v>
      </c>
      <c r="Q14" s="114" t="s">
        <v>27</v>
      </c>
      <c r="R14" s="109" t="s">
        <v>62</v>
      </c>
      <c r="S14" s="116" t="s">
        <v>67</v>
      </c>
      <c r="T14" s="116"/>
      <c r="U14" s="110"/>
    </row>
    <row r="15" spans="1:21" ht="13.5" thickBot="1">
      <c r="A15" s="1"/>
      <c r="B15" s="6"/>
      <c r="C15" s="57">
        <v>5</v>
      </c>
      <c r="D15" s="120" t="s">
        <v>24</v>
      </c>
      <c r="E15" s="66">
        <v>3</v>
      </c>
      <c r="F15" s="23" t="s">
        <v>7</v>
      </c>
      <c r="G15" s="100"/>
      <c r="H15" s="131"/>
      <c r="I15" s="143"/>
      <c r="J15" s="49"/>
      <c r="K15" s="2"/>
      <c r="L15" s="1"/>
      <c r="M15" s="7"/>
      <c r="O15" s="111" t="s">
        <v>26</v>
      </c>
      <c r="P15" s="23" t="s">
        <v>63</v>
      </c>
      <c r="Q15" s="114" t="s">
        <v>24</v>
      </c>
      <c r="R15" s="109" t="s">
        <v>71</v>
      </c>
      <c r="S15" s="116" t="s">
        <v>63</v>
      </c>
      <c r="T15" s="116"/>
      <c r="U15" s="110"/>
    </row>
    <row r="16" spans="1:21" ht="12.75">
      <c r="A16" s="1"/>
      <c r="B16" s="6"/>
      <c r="C16" s="66"/>
      <c r="D16" s="71"/>
      <c r="E16" s="23"/>
      <c r="F16" s="67"/>
      <c r="G16" s="1"/>
      <c r="H16" s="27" t="s">
        <v>7</v>
      </c>
      <c r="I16" s="143">
        <v>3</v>
      </c>
      <c r="J16" s="42"/>
      <c r="K16" s="2"/>
      <c r="L16" s="1"/>
      <c r="M16" s="7"/>
      <c r="O16" s="6"/>
      <c r="P16" s="23" t="s">
        <v>43</v>
      </c>
      <c r="Q16" s="1"/>
      <c r="R16" s="23" t="s">
        <v>44</v>
      </c>
      <c r="S16" s="23" t="s">
        <v>45</v>
      </c>
      <c r="T16" s="23" t="s">
        <v>46</v>
      </c>
      <c r="U16" s="107" t="s">
        <v>47</v>
      </c>
    </row>
    <row r="17" spans="1:21" ht="12.75">
      <c r="A17" s="1"/>
      <c r="B17" s="6"/>
      <c r="C17" s="66"/>
      <c r="D17" s="134" t="s">
        <v>70</v>
      </c>
      <c r="E17" s="132" t="s">
        <v>67</v>
      </c>
      <c r="F17" s="1"/>
      <c r="G17" s="1"/>
      <c r="H17" s="52"/>
      <c r="I17" s="143"/>
      <c r="J17" s="132" t="s">
        <v>54</v>
      </c>
      <c r="K17" s="131" t="s">
        <v>65</v>
      </c>
      <c r="L17" s="1"/>
      <c r="M17" s="7"/>
      <c r="O17" s="108" t="s">
        <v>26</v>
      </c>
      <c r="P17" s="23" t="s">
        <v>72</v>
      </c>
      <c r="Q17" s="121" t="s">
        <v>25</v>
      </c>
      <c r="R17" s="109" t="s">
        <v>73</v>
      </c>
      <c r="S17" s="116" t="s">
        <v>72</v>
      </c>
      <c r="T17" s="116"/>
      <c r="U17" s="110"/>
    </row>
    <row r="18" spans="1:21" ht="13.5" thickBot="1">
      <c r="A18" s="1"/>
      <c r="B18" s="6"/>
      <c r="C18" s="71" t="s">
        <v>26</v>
      </c>
      <c r="D18" s="134"/>
      <c r="E18" s="132"/>
      <c r="F18" s="1"/>
      <c r="G18" s="1"/>
      <c r="H18" s="23"/>
      <c r="I18" s="143"/>
      <c r="J18" s="132"/>
      <c r="K18" s="131"/>
      <c r="L18" s="1"/>
      <c r="M18" s="7"/>
      <c r="O18" s="8"/>
      <c r="P18" s="112"/>
      <c r="Q18" s="9"/>
      <c r="R18" s="112"/>
      <c r="S18" s="112"/>
      <c r="T18" s="112"/>
      <c r="U18" s="113"/>
    </row>
    <row r="19" spans="1:13" ht="15">
      <c r="A19" s="1"/>
      <c r="B19" s="58"/>
      <c r="C19" s="85" t="s">
        <v>40</v>
      </c>
      <c r="D19" s="134"/>
      <c r="E19" s="132"/>
      <c r="F19" s="43"/>
      <c r="G19" s="43"/>
      <c r="H19" s="23"/>
      <c r="I19" s="143"/>
      <c r="J19" s="132"/>
      <c r="K19" s="131"/>
      <c r="L19" s="1"/>
      <c r="M19" s="7"/>
    </row>
    <row r="20" spans="1:18" ht="13.5" thickBot="1">
      <c r="A20" s="1"/>
      <c r="B20" s="58"/>
      <c r="C20" s="66"/>
      <c r="D20" s="134"/>
      <c r="E20" s="132"/>
      <c r="F20" s="23" t="s">
        <v>27</v>
      </c>
      <c r="G20" s="99"/>
      <c r="H20" s="123"/>
      <c r="I20" s="145"/>
      <c r="J20" s="132"/>
      <c r="K20" s="131"/>
      <c r="L20" s="1"/>
      <c r="M20" s="7"/>
      <c r="O20" s="151" t="s">
        <v>81</v>
      </c>
      <c r="Q20" s="153" t="s">
        <v>85</v>
      </c>
      <c r="R20" s="153" t="s">
        <v>84</v>
      </c>
    </row>
    <row r="21" spans="1:18" ht="13.5" thickBot="1">
      <c r="A21" s="1"/>
      <c r="B21" s="58"/>
      <c r="C21" s="138">
        <v>6</v>
      </c>
      <c r="D21" s="120" t="s">
        <v>26</v>
      </c>
      <c r="E21" s="75">
        <v>6</v>
      </c>
      <c r="F21" s="74"/>
      <c r="G21" s="57"/>
      <c r="H21" s="73"/>
      <c r="I21" s="143"/>
      <c r="J21" s="42"/>
      <c r="K21" s="122" t="s">
        <v>26</v>
      </c>
      <c r="L21" s="119" t="s">
        <v>25</v>
      </c>
      <c r="M21" s="7"/>
      <c r="O21" s="149" t="s">
        <v>24</v>
      </c>
      <c r="P21" s="104">
        <f>SUM(I6,E8,D11,C15)</f>
        <v>17</v>
      </c>
      <c r="Q21" s="104">
        <v>4</v>
      </c>
      <c r="R21" s="104">
        <f>P21/Q21</f>
        <v>4.25</v>
      </c>
    </row>
    <row r="22" spans="1:19" ht="15">
      <c r="A22" s="1"/>
      <c r="B22" s="58"/>
      <c r="C22" s="78"/>
      <c r="D22" s="79"/>
      <c r="E22" s="95"/>
      <c r="F22" s="94"/>
      <c r="G22" s="94"/>
      <c r="H22" s="23"/>
      <c r="I22" s="146"/>
      <c r="J22" s="72"/>
      <c r="K22" s="62"/>
      <c r="L22" s="76" t="s">
        <v>40</v>
      </c>
      <c r="M22" s="77"/>
      <c r="O22" s="149" t="s">
        <v>25</v>
      </c>
      <c r="P22" s="104">
        <f>SUM(I9,K8,L11,G34)</f>
        <v>31</v>
      </c>
      <c r="Q22" s="104">
        <v>4</v>
      </c>
      <c r="R22" s="104">
        <f aca="true" t="shared" si="0" ref="R22:R27">P22/Q22</f>
        <v>7.75</v>
      </c>
      <c r="S22" s="105" t="s">
        <v>41</v>
      </c>
    </row>
    <row r="23" spans="1:18" ht="12.75">
      <c r="A23" s="1"/>
      <c r="B23" s="58"/>
      <c r="C23" s="78"/>
      <c r="D23" s="80"/>
      <c r="E23" s="95"/>
      <c r="F23" s="132" t="s">
        <v>63</v>
      </c>
      <c r="G23" s="82"/>
      <c r="H23" s="18"/>
      <c r="I23" s="143"/>
      <c r="J23" s="1"/>
      <c r="K23" s="2"/>
      <c r="L23" s="60" t="s">
        <v>68</v>
      </c>
      <c r="M23" s="7"/>
      <c r="O23" s="150" t="s">
        <v>27</v>
      </c>
      <c r="P23" s="104">
        <f>SUM(I13,K14,I11,E21,D24)</f>
        <v>31</v>
      </c>
      <c r="Q23" s="104">
        <v>5</v>
      </c>
      <c r="R23" s="104">
        <f t="shared" si="0"/>
        <v>6.2</v>
      </c>
    </row>
    <row r="24" spans="1:18" ht="13.5" thickBot="1">
      <c r="A24" s="1"/>
      <c r="B24" s="58"/>
      <c r="C24" s="78"/>
      <c r="D24" s="139">
        <v>2</v>
      </c>
      <c r="E24" s="118" t="s">
        <v>27</v>
      </c>
      <c r="F24" s="132"/>
      <c r="G24" s="82"/>
      <c r="H24" s="1"/>
      <c r="I24" s="143"/>
      <c r="J24" s="1"/>
      <c r="K24" s="2"/>
      <c r="L24" s="83" t="s">
        <v>32</v>
      </c>
      <c r="M24" s="7"/>
      <c r="O24" s="150" t="s">
        <v>7</v>
      </c>
      <c r="P24" s="104">
        <f>SUM(I16,E15)</f>
        <v>6</v>
      </c>
      <c r="Q24" s="104">
        <v>2</v>
      </c>
      <c r="R24" s="104">
        <f t="shared" si="0"/>
        <v>3</v>
      </c>
    </row>
    <row r="25" spans="1:18" ht="12.75">
      <c r="A25" s="1"/>
      <c r="B25" s="58"/>
      <c r="C25" s="78"/>
      <c r="D25" s="86"/>
      <c r="E25" s="79"/>
      <c r="F25" s="132"/>
      <c r="G25" s="82"/>
      <c r="H25" s="4" t="s">
        <v>14</v>
      </c>
      <c r="I25" s="143">
        <v>7</v>
      </c>
      <c r="J25" s="1"/>
      <c r="K25" s="2"/>
      <c r="L25" s="83"/>
      <c r="M25" s="7"/>
      <c r="O25" s="150" t="s">
        <v>82</v>
      </c>
      <c r="P25" s="104">
        <f>SUM(I25,E27)</f>
        <v>12</v>
      </c>
      <c r="Q25" s="104">
        <v>2</v>
      </c>
      <c r="R25" s="104">
        <f t="shared" si="0"/>
        <v>6</v>
      </c>
    </row>
    <row r="26" spans="1:18" ht="12.75">
      <c r="A26" s="1"/>
      <c r="B26" s="58"/>
      <c r="C26" s="78"/>
      <c r="D26" s="128" t="s">
        <v>24</v>
      </c>
      <c r="E26" s="81"/>
      <c r="F26" s="1"/>
      <c r="G26" s="1"/>
      <c r="H26" s="130" t="s">
        <v>39</v>
      </c>
      <c r="I26" s="143"/>
      <c r="J26" s="1"/>
      <c r="K26" s="24"/>
      <c r="L26" s="61"/>
      <c r="M26" s="7"/>
      <c r="O26" s="150" t="s">
        <v>26</v>
      </c>
      <c r="P26" s="155">
        <f>SUM(I28,K27,L30,C21,C34)</f>
        <v>35</v>
      </c>
      <c r="Q26" s="104">
        <v>5</v>
      </c>
      <c r="R26" s="104">
        <f t="shared" si="0"/>
        <v>7</v>
      </c>
    </row>
    <row r="27" spans="1:18" ht="13.5" thickBot="1">
      <c r="A27" s="1"/>
      <c r="B27" s="58"/>
      <c r="C27" s="78"/>
      <c r="D27" s="88" t="s">
        <v>23</v>
      </c>
      <c r="E27" s="126">
        <v>5</v>
      </c>
      <c r="F27" s="84" t="s">
        <v>14</v>
      </c>
      <c r="G27" s="23"/>
      <c r="H27" s="131"/>
      <c r="I27" s="144"/>
      <c r="J27" s="23" t="s">
        <v>26</v>
      </c>
      <c r="K27" s="147">
        <v>7</v>
      </c>
      <c r="L27" s="61"/>
      <c r="M27" s="7"/>
      <c r="O27" s="150" t="s">
        <v>8</v>
      </c>
      <c r="P27" s="104">
        <f>SUM(K32,I30)</f>
        <v>8</v>
      </c>
      <c r="Q27" s="104">
        <v>2</v>
      </c>
      <c r="R27" s="104">
        <f t="shared" si="0"/>
        <v>4</v>
      </c>
    </row>
    <row r="28" spans="1:17" ht="12.75">
      <c r="A28" s="1"/>
      <c r="B28" s="58"/>
      <c r="C28" s="1"/>
      <c r="D28" s="1"/>
      <c r="E28" s="87"/>
      <c r="F28" s="1"/>
      <c r="G28" s="101"/>
      <c r="H28" s="28" t="s">
        <v>26</v>
      </c>
      <c r="I28" s="143">
        <v>8</v>
      </c>
      <c r="J28" s="130" t="s">
        <v>54</v>
      </c>
      <c r="K28" s="2"/>
      <c r="L28" s="61"/>
      <c r="M28" s="7"/>
      <c r="O28" s="152" t="s">
        <v>83</v>
      </c>
      <c r="P28" s="104">
        <f>SUM(P21:P27)</f>
        <v>140</v>
      </c>
      <c r="Q28" s="104"/>
    </row>
    <row r="29" spans="1:13" ht="12.75">
      <c r="A29" s="1"/>
      <c r="B29" s="58"/>
      <c r="C29" s="23"/>
      <c r="D29" s="1"/>
      <c r="E29" s="124" t="s">
        <v>27</v>
      </c>
      <c r="F29" s="1"/>
      <c r="G29" s="1"/>
      <c r="H29" s="1"/>
      <c r="I29" s="143"/>
      <c r="J29" s="131"/>
      <c r="K29" s="2"/>
      <c r="L29" s="61"/>
      <c r="M29" s="7"/>
    </row>
    <row r="30" spans="1:13" ht="13.5" thickBot="1">
      <c r="A30" s="1"/>
      <c r="B30" s="58"/>
      <c r="C30" s="1"/>
      <c r="D30" s="1"/>
      <c r="E30" s="90" t="s">
        <v>34</v>
      </c>
      <c r="F30" s="1"/>
      <c r="G30" s="1"/>
      <c r="H30" s="1"/>
      <c r="I30" s="143">
        <v>4</v>
      </c>
      <c r="J30" s="65" t="s">
        <v>8</v>
      </c>
      <c r="K30" s="28" t="s">
        <v>26</v>
      </c>
      <c r="L30" s="148">
        <v>8</v>
      </c>
      <c r="M30" s="7"/>
    </row>
    <row r="31" spans="1:13" ht="13.5" thickBot="1">
      <c r="A31" s="1"/>
      <c r="B31" s="58"/>
      <c r="C31" s="63"/>
      <c r="D31" s="1"/>
      <c r="E31" s="9"/>
      <c r="F31" s="1"/>
      <c r="G31" s="1"/>
      <c r="H31" s="1"/>
      <c r="I31" s="31"/>
      <c r="J31" s="64"/>
      <c r="K31" s="3"/>
      <c r="L31" s="61"/>
      <c r="M31" s="7"/>
    </row>
    <row r="32" spans="1:13" ht="13.5" thickBot="1">
      <c r="A32" s="1"/>
      <c r="B32" s="58"/>
      <c r="C32" s="96"/>
      <c r="D32" s="45">
        <v>43012</v>
      </c>
      <c r="E32" s="29" t="s">
        <v>0</v>
      </c>
      <c r="F32" s="30" t="s">
        <v>29</v>
      </c>
      <c r="G32" s="98"/>
      <c r="H32" s="49" t="s">
        <v>28</v>
      </c>
      <c r="I32" s="32"/>
      <c r="J32" s="28" t="s">
        <v>8</v>
      </c>
      <c r="K32" s="42">
        <v>4</v>
      </c>
      <c r="L32" s="61"/>
      <c r="M32" s="7"/>
    </row>
    <row r="33" spans="1:13" ht="12.75">
      <c r="A33" s="1"/>
      <c r="B33" s="6"/>
      <c r="C33" s="78"/>
      <c r="D33" s="12"/>
      <c r="E33" s="38"/>
      <c r="F33" s="39"/>
      <c r="G33" s="3"/>
      <c r="H33" s="1"/>
      <c r="I33" s="91"/>
      <c r="J33" s="92"/>
      <c r="K33" s="1"/>
      <c r="L33" s="61"/>
      <c r="M33" s="7"/>
    </row>
    <row r="34" spans="1:13" ht="16.5" thickBot="1">
      <c r="A34" s="1"/>
      <c r="B34" s="6"/>
      <c r="C34" s="140">
        <v>6</v>
      </c>
      <c r="D34" s="46" t="s">
        <v>26</v>
      </c>
      <c r="E34" s="14" t="s">
        <v>72</v>
      </c>
      <c r="F34" s="47" t="s">
        <v>25</v>
      </c>
      <c r="G34" s="141">
        <v>4</v>
      </c>
      <c r="H34" s="97"/>
      <c r="I34" s="31"/>
      <c r="J34" s="59"/>
      <c r="K34" s="59"/>
      <c r="L34" s="59"/>
      <c r="M34" s="77"/>
    </row>
    <row r="35" spans="1:13" ht="12.75">
      <c r="A35" s="1"/>
      <c r="B35" s="6"/>
      <c r="C35" s="136"/>
      <c r="D35" s="15" t="s">
        <v>6</v>
      </c>
      <c r="E35" s="44" t="s">
        <v>73</v>
      </c>
      <c r="F35" s="56"/>
      <c r="G35" s="55"/>
      <c r="H35" s="1"/>
      <c r="I35" s="93"/>
      <c r="J35" s="1"/>
      <c r="K35" s="1"/>
      <c r="L35" s="1"/>
      <c r="M35" s="7"/>
    </row>
    <row r="36" spans="1:13" ht="12.75">
      <c r="A36" s="1"/>
      <c r="B36" s="6"/>
      <c r="C36" s="1"/>
      <c r="D36" s="135" t="s">
        <v>78</v>
      </c>
      <c r="E36" s="44" t="s">
        <v>72</v>
      </c>
      <c r="F36" s="137" t="s">
        <v>31</v>
      </c>
      <c r="G36" s="18"/>
      <c r="H36" s="20"/>
      <c r="I36" s="31"/>
      <c r="J36" s="1"/>
      <c r="K36" s="1"/>
      <c r="L36" s="1"/>
      <c r="M36" s="7"/>
    </row>
    <row r="37" spans="1:13" ht="12.75">
      <c r="A37" s="1"/>
      <c r="B37" s="6"/>
      <c r="C37" s="1"/>
      <c r="D37" s="6"/>
      <c r="E37" s="49" t="s">
        <v>76</v>
      </c>
      <c r="F37" s="154" t="s">
        <v>74</v>
      </c>
      <c r="G37" s="96"/>
      <c r="H37" s="23"/>
      <c r="I37" s="31"/>
      <c r="J37" s="19" t="s">
        <v>1</v>
      </c>
      <c r="K37" s="54" t="s">
        <v>5</v>
      </c>
      <c r="L37" s="19"/>
      <c r="M37" s="7"/>
    </row>
    <row r="38" spans="1:13" ht="12.75">
      <c r="A38" s="1"/>
      <c r="B38" s="6"/>
      <c r="C38" s="1"/>
      <c r="D38" s="6"/>
      <c r="E38" s="49" t="s">
        <v>77</v>
      </c>
      <c r="F38" s="154" t="s">
        <v>75</v>
      </c>
      <c r="G38" s="1"/>
      <c r="H38" s="21"/>
      <c r="I38" s="19" t="s">
        <v>18</v>
      </c>
      <c r="J38" s="22" t="s">
        <v>79</v>
      </c>
      <c r="K38" s="41" t="s">
        <v>87</v>
      </c>
      <c r="L38" s="1"/>
      <c r="M38" s="7"/>
    </row>
    <row r="39" spans="1:13" ht="12.75">
      <c r="A39" s="1"/>
      <c r="B39" s="6"/>
      <c r="C39" s="1"/>
      <c r="D39" s="25" t="s">
        <v>26</v>
      </c>
      <c r="E39" s="23"/>
      <c r="F39" s="48" t="s">
        <v>25</v>
      </c>
      <c r="G39" s="23"/>
      <c r="H39" s="23"/>
      <c r="I39" s="41" t="s">
        <v>19</v>
      </c>
      <c r="J39" s="125" t="s">
        <v>25</v>
      </c>
      <c r="K39" s="19" t="s">
        <v>38</v>
      </c>
      <c r="L39" s="11" t="s">
        <v>3</v>
      </c>
      <c r="M39" s="13">
        <f>SUM(L30,L11,K8,K14,K27,K32,I6,I9,I11,I13,I16,I25,I28,E8,E15,E21,E27,C21,C15,C34,G34,D11,D24,I30)</f>
        <v>140</v>
      </c>
    </row>
    <row r="40" spans="2:13" ht="12.75">
      <c r="B40" s="6"/>
      <c r="C40" s="1"/>
      <c r="D40" s="16" t="s">
        <v>2</v>
      </c>
      <c r="E40" s="1"/>
      <c r="F40" s="13" t="s">
        <v>10</v>
      </c>
      <c r="G40" s="3"/>
      <c r="H40" s="1"/>
      <c r="I40" s="41" t="s">
        <v>20</v>
      </c>
      <c r="J40" s="125" t="s">
        <v>24</v>
      </c>
      <c r="K40" s="41" t="s">
        <v>80</v>
      </c>
      <c r="L40" s="11" t="s">
        <v>11</v>
      </c>
      <c r="M40" s="13">
        <v>12</v>
      </c>
    </row>
    <row r="41" spans="2:13" ht="13.5" thickBot="1">
      <c r="B41" s="6"/>
      <c r="C41" s="1"/>
      <c r="D41" s="8"/>
      <c r="E41" s="9"/>
      <c r="F41" s="10"/>
      <c r="G41" s="1"/>
      <c r="H41" s="1"/>
      <c r="I41" s="41" t="s">
        <v>21</v>
      </c>
      <c r="J41" s="125" t="s">
        <v>27</v>
      </c>
      <c r="K41" s="150" t="s">
        <v>86</v>
      </c>
      <c r="L41" s="11" t="s">
        <v>4</v>
      </c>
      <c r="M41" s="13">
        <f>M39/M40</f>
        <v>11.666666666666666</v>
      </c>
    </row>
    <row r="42" spans="2:13" ht="13.5" thickBot="1">
      <c r="B42" s="8"/>
      <c r="C42" s="9"/>
      <c r="D42" s="9"/>
      <c r="E42" s="9"/>
      <c r="F42" s="9"/>
      <c r="G42" s="9"/>
      <c r="H42" s="9"/>
      <c r="I42" s="33"/>
      <c r="J42" s="9"/>
      <c r="K42" s="9"/>
      <c r="L42" s="50"/>
      <c r="M42" s="10"/>
    </row>
    <row r="43" spans="9:13" ht="12.75">
      <c r="I43" s="31"/>
      <c r="J43" s="1"/>
      <c r="K43" s="1"/>
      <c r="L43" s="89" t="s">
        <v>33</v>
      </c>
      <c r="M43" s="1"/>
    </row>
  </sheetData>
  <sheetProtection/>
  <mergeCells count="13">
    <mergeCell ref="J28:J29"/>
    <mergeCell ref="F23:F25"/>
    <mergeCell ref="H26:H27"/>
    <mergeCell ref="H14:H15"/>
    <mergeCell ref="J17:J20"/>
    <mergeCell ref="K17:K20"/>
    <mergeCell ref="C2:L2"/>
    <mergeCell ref="H7:H8"/>
    <mergeCell ref="F11:F13"/>
    <mergeCell ref="J12:J13"/>
    <mergeCell ref="J9:J10"/>
    <mergeCell ref="E17:E20"/>
    <mergeCell ref="D17:D20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Luiz</dc:creator>
  <cp:keywords/>
  <dc:description/>
  <cp:lastModifiedBy>Pedroom Lanne</cp:lastModifiedBy>
  <dcterms:created xsi:type="dcterms:W3CDTF">2004-09-24T02:29:47Z</dcterms:created>
  <dcterms:modified xsi:type="dcterms:W3CDTF">2017-10-04T22:17:31Z</dcterms:modified>
  <cp:category/>
  <cp:version/>
  <cp:contentType/>
  <cp:contentStatus/>
</cp:coreProperties>
</file>